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4580" windowHeight="10215"/>
  </bookViews>
  <sheets>
    <sheet name="Foglio1" sheetId="1" r:id="rId1"/>
  </sheets>
  <definedNames>
    <definedName name="_xlnm.Print_Area" localSheetId="0">Foglio1!$A$1:$E$51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" l="1"/>
  <c r="E37" i="1"/>
  <c r="F40" i="1"/>
  <c r="E45" i="1"/>
  <c r="F38" i="1"/>
  <c r="F39" i="1"/>
  <c r="F41" i="1"/>
  <c r="F42" i="1"/>
  <c r="F43" i="1"/>
  <c r="F37" i="1"/>
  <c r="F6" i="1"/>
  <c r="F7" i="1"/>
  <c r="F9" i="1"/>
  <c r="F10" i="1"/>
  <c r="F11" i="1"/>
  <c r="F12" i="1"/>
  <c r="F14" i="1"/>
  <c r="F15" i="1"/>
  <c r="F16" i="1"/>
  <c r="F17" i="1"/>
  <c r="F19" i="1"/>
  <c r="F20" i="1"/>
  <c r="F21" i="1"/>
  <c r="F22" i="1"/>
  <c r="F24" i="1"/>
  <c r="F25" i="1"/>
  <c r="F26" i="1"/>
  <c r="F28" i="1"/>
  <c r="F29" i="1"/>
  <c r="F30" i="1"/>
  <c r="F31" i="1"/>
  <c r="F32" i="1"/>
  <c r="F35" i="1"/>
  <c r="F36" i="1"/>
  <c r="F44" i="1"/>
  <c r="E47" i="1"/>
</calcChain>
</file>

<file path=xl/sharedStrings.xml><?xml version="1.0" encoding="utf-8"?>
<sst xmlns="http://schemas.openxmlformats.org/spreadsheetml/2006/main" count="99" uniqueCount="71">
  <si>
    <t>Partecipazione al dialogo</t>
  </si>
  <si>
    <t>moltiplicatore</t>
  </si>
  <si>
    <t>INDICATORI</t>
  </si>
  <si>
    <t>DESCRITTORI</t>
  </si>
  <si>
    <t>PESO</t>
  </si>
  <si>
    <t>STUDENTE</t>
  </si>
  <si>
    <t>classe</t>
  </si>
  <si>
    <t>VOTO DI COMPORTAMENTO</t>
  </si>
  <si>
    <t>Voto analitico proposto</t>
  </si>
  <si>
    <t>Il segretario</t>
  </si>
  <si>
    <t>Il Presidente</t>
  </si>
  <si>
    <r>
      <rPr>
        <sz val="22"/>
        <color theme="1"/>
        <rFont val="Calibri"/>
        <family val="2"/>
      </rPr>
      <t>□</t>
    </r>
    <r>
      <rPr>
        <sz val="11"/>
        <color theme="1"/>
        <rFont val="Trebuchet MS"/>
        <family val="2"/>
      </rPr>
      <t xml:space="preserve">  Unanimità</t>
    </r>
  </si>
  <si>
    <r>
      <rPr>
        <sz val="22"/>
        <color theme="1"/>
        <rFont val="Calibri"/>
        <family val="2"/>
      </rPr>
      <t>□</t>
    </r>
    <r>
      <rPr>
        <sz val="11"/>
        <color theme="1"/>
        <rFont val="Trebuchet MS"/>
        <family val="2"/>
      </rPr>
      <t xml:space="preserve">  Maggioranza</t>
    </r>
  </si>
  <si>
    <t>Condotta</t>
  </si>
  <si>
    <t>Senso di responsabilità</t>
  </si>
  <si>
    <t>attiva, propositiva e critica</t>
  </si>
  <si>
    <t>da -1,00 a +1,00 per valutazioni accessorie da parte del Consiglio</t>
  </si>
  <si>
    <t>assidua (90-95%)</t>
  </si>
  <si>
    <t>del tutto irregolare (&lt; 75%)</t>
  </si>
  <si>
    <t>molto assidua (&gt; 95%)</t>
  </si>
  <si>
    <t>MALUS per note disciplinari</t>
  </si>
  <si>
    <t>BONUS per attività extracurriculari</t>
  </si>
  <si>
    <t>livelli</t>
  </si>
  <si>
    <t>A</t>
  </si>
  <si>
    <t>B</t>
  </si>
  <si>
    <t>C</t>
  </si>
  <si>
    <t>D</t>
  </si>
  <si>
    <t>E</t>
  </si>
  <si>
    <t>Impegno / attenzione</t>
  </si>
  <si>
    <t>Rispetto delle consegne</t>
  </si>
  <si>
    <t>discontinuo</t>
  </si>
  <si>
    <t>attr.</t>
  </si>
  <si>
    <t>carente</t>
  </si>
  <si>
    <t>MALUS per provvedimenti sospensivi</t>
  </si>
  <si>
    <t>F</t>
  </si>
  <si>
    <t>MALUS per fumo ed alcol a scuola</t>
  </si>
  <si>
    <t>poco assidua (85-89%)</t>
  </si>
  <si>
    <t>discontinua (80-84%)</t>
  </si>
  <si>
    <t>molto discontinua / irregolare (75-79%)</t>
  </si>
  <si>
    <t>Valutazione Consiglio</t>
  </si>
  <si>
    <t>indisciplinata / talvolta biasimevole</t>
  </si>
  <si>
    <t>-0,05 per ogni ritardo</t>
  </si>
  <si>
    <t>(Art.3 c.1)</t>
  </si>
  <si>
    <t>(Art.3 c.2)</t>
  </si>
  <si>
    <r>
      <t>Frequenza</t>
    </r>
    <r>
      <rPr>
        <sz val="8"/>
        <color theme="1"/>
        <rFont val="Trebuchet MS"/>
        <family val="2"/>
      </rPr>
      <t xml:space="preserve"> (% di presenza da calcolarsi sul monte ore complessivo dall'inizio delle lezioni alla fine del periodo di valutazione) ( Crit.1) (Art.3 c.1)</t>
    </r>
  </si>
  <si>
    <t>Ritardi  (Art.3 c.1)</t>
  </si>
  <si>
    <t>Uscite anticipate (Art.3 c.1)</t>
  </si>
  <si>
    <t>impegno attivo, costante e atteggiamento propositivo</t>
  </si>
  <si>
    <t>impegno attivo e atteggiamento collaborativo</t>
  </si>
  <si>
    <t>impegno e attenzione  nel complesso adeguati</t>
  </si>
  <si>
    <t>impegno saltuario, irregolare e/o superficiale</t>
  </si>
  <si>
    <t>Impegno non sempre adeguato o/e discontinuo</t>
  </si>
  <si>
    <t xml:space="preserve">discontinuo, parziale e superficiale </t>
  </si>
  <si>
    <t>preciso, puntuale, completo</t>
  </si>
  <si>
    <t>maturo, consapevole e motivato</t>
  </si>
  <si>
    <t>collaborativo e nel complesso adeguato</t>
  </si>
  <si>
    <t>non sempre collaborativo e adeguato</t>
  </si>
  <si>
    <t xml:space="preserve">scarso,  immaturo, superficiale </t>
  </si>
  <si>
    <t>sempre molto corretta e rispettosa delle norme</t>
  </si>
  <si>
    <t>talvolta non corretta,  ma complessivamente accettabile</t>
  </si>
  <si>
    <t>spesso non corretta e non rispettosa delle norme</t>
  </si>
  <si>
    <t>molto discontinua  e superficiale</t>
  </si>
  <si>
    <t xml:space="preserve">motivata ma discontinua </t>
  </si>
  <si>
    <t>irregolare  e passiva</t>
  </si>
  <si>
    <t>costante, generalmente corretto e adeguato</t>
  </si>
  <si>
    <t>talvolta parziale o non corretto</t>
  </si>
  <si>
    <t>complessivamente attiva e motivata</t>
  </si>
  <si>
    <t xml:space="preserve">complessivamente corretta e rispettosa </t>
  </si>
  <si>
    <r>
      <t xml:space="preserve">Rientrano nella voce ' ritardi 'gli ingressi dopo l'orario stabilito (8.30   o orario del pass). Ulteriori valutazioni sul punto sono affidate alla discrezionalità  dei consigli di classe in considerazione del profilo personale e logistico dello studente. </t>
    </r>
    <r>
      <rPr>
        <sz val="8"/>
        <color rgb="FFFF0000"/>
        <rFont val="Trebuchet MS"/>
        <family val="2"/>
      </rPr>
      <t xml:space="preserve"> Il BONUS per attività extracurriculari potrà essere dato solo in assenza di note di demerito.</t>
    </r>
  </si>
  <si>
    <r>
      <rPr>
        <b/>
        <sz val="8"/>
        <color rgb="FFFF0000"/>
        <rFont val="Trebuchet MS"/>
        <family val="2"/>
      </rPr>
      <t>ENTRATE IN RITARDO</t>
    </r>
    <r>
      <rPr>
        <sz val="8"/>
        <color theme="1"/>
        <rFont val="Trebuchet MS"/>
        <family val="2"/>
      </rPr>
      <t xml:space="preserve">: Vanno in deroga gli ingressi per documentati ritardi dei mezzi pubblici (rottura autovettura o altro) ovvero per accertamenti sanitari che devono essere documentati. </t>
    </r>
    <r>
      <rPr>
        <b/>
        <sz val="8"/>
        <color rgb="FFFF0000"/>
        <rFont val="Trebuchet MS"/>
        <family val="2"/>
      </rPr>
      <t xml:space="preserve">USCITE ANTICIPATE: </t>
    </r>
    <r>
      <rPr>
        <sz val="8"/>
        <color theme="1"/>
        <rFont val="Trebuchet MS"/>
        <family val="2"/>
      </rPr>
      <t>Vanno in deroga le uscite richieste per visite mediche o prestazioni sanitarie che dovranno essere documentate, lutti o situazioni di estrema gravità a giudizio del Dirigente Scolastico.</t>
    </r>
  </si>
  <si>
    <t>-0,05 per ogni uscita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</si>
</sst>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22"/>
      <color theme="1"/>
      <name val="Calibri"/>
      <family val="2"/>
    </font>
    <font>
      <sz val="11"/>
      <color theme="0"/>
      <name val="Trebuchet MS"/>
      <family val="2"/>
    </font>
    <font>
      <sz val="8"/>
      <color theme="1"/>
      <name val="Trebuchet MS"/>
      <family val="2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3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2" fontId="1" fillId="0" borderId="0" xfId="0" applyNumberFormat="1" applyFont="1"/>
    <xf numFmtId="2" fontId="5" fillId="0" borderId="0" xfId="0" applyNumberFormat="1" applyFont="1" applyFill="1" applyBorder="1"/>
    <xf numFmtId="0" fontId="1" fillId="4" borderId="2" xfId="0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0" borderId="8" xfId="0" applyFont="1" applyFill="1" applyBorder="1"/>
    <xf numFmtId="2" fontId="1" fillId="0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2" borderId="9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6" fillId="0" borderId="0" xfId="0" applyFont="1" applyAlignment="1">
      <alignment wrapText="1"/>
    </xf>
    <xf numFmtId="0" fontId="1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5" xfId="0" applyFont="1" applyFill="1" applyBorder="1"/>
    <xf numFmtId="0" fontId="3" fillId="0" borderId="15" xfId="0" applyFont="1" applyBorder="1"/>
    <xf numFmtId="0" fontId="1" fillId="6" borderId="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wrapText="1"/>
    </xf>
    <xf numFmtId="0" fontId="1" fillId="2" borderId="17" xfId="0" applyFont="1" applyFill="1" applyBorder="1" applyAlignment="1">
      <alignment vertical="center"/>
    </xf>
    <xf numFmtId="0" fontId="1" fillId="6" borderId="20" xfId="0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" fillId="0" borderId="29" xfId="0" applyFont="1" applyBorder="1"/>
    <xf numFmtId="0" fontId="3" fillId="0" borderId="25" xfId="0" applyFont="1" applyBorder="1" applyAlignment="1">
      <alignment horizontal="center"/>
    </xf>
    <xf numFmtId="0" fontId="1" fillId="0" borderId="25" xfId="0" applyFont="1" applyBorder="1"/>
    <xf numFmtId="0" fontId="1" fillId="4" borderId="30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3" fillId="7" borderId="1" xfId="0" applyFont="1" applyFill="1" applyBorder="1" applyAlignment="1">
      <alignment horizontal="center" vertical="center" wrapText="1"/>
    </xf>
    <xf numFmtId="2" fontId="1" fillId="7" borderId="10" xfId="0" applyNumberFormat="1" applyFont="1" applyFill="1" applyBorder="1" applyAlignment="1">
      <alignment horizontal="center" vertical="center"/>
    </xf>
    <xf numFmtId="2" fontId="5" fillId="7" borderId="0" xfId="0" applyNumberFormat="1" applyFont="1" applyFill="1" applyBorder="1"/>
    <xf numFmtId="0" fontId="5" fillId="7" borderId="0" xfId="0" applyFont="1" applyFill="1" applyBorder="1"/>
    <xf numFmtId="0" fontId="1" fillId="7" borderId="0" xfId="0" applyFont="1" applyFill="1"/>
    <xf numFmtId="49" fontId="1" fillId="7" borderId="1" xfId="0" applyNumberFormat="1" applyFont="1" applyFill="1" applyBorder="1"/>
    <xf numFmtId="0" fontId="1" fillId="4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7" borderId="26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27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topLeftCell="A21" zoomScale="90" zoomScaleNormal="90" zoomScalePageLayoutView="125" workbookViewId="0">
      <selection activeCell="I44" sqref="I44"/>
    </sheetView>
  </sheetViews>
  <sheetFormatPr defaultColWidth="8.85546875" defaultRowHeight="16.5" x14ac:dyDescent="0.3"/>
  <cols>
    <col min="1" max="1" width="37.42578125" style="1" customWidth="1"/>
    <col min="2" max="2" width="6.85546875" style="26" customWidth="1"/>
    <col min="3" max="3" width="54.28515625" style="1" customWidth="1"/>
    <col min="4" max="4" width="6.85546875" style="1" customWidth="1"/>
    <col min="5" max="5" width="9.140625" style="1" customWidth="1"/>
    <col min="6" max="6" width="9.140625" style="9" customWidth="1"/>
    <col min="7" max="16384" width="8.85546875" style="1"/>
  </cols>
  <sheetData>
    <row r="1" spans="1:7" x14ac:dyDescent="0.3">
      <c r="A1" s="7" t="s">
        <v>5</v>
      </c>
      <c r="B1" s="7"/>
      <c r="C1" s="5"/>
      <c r="D1" s="39"/>
      <c r="E1" s="40"/>
    </row>
    <row r="2" spans="1:7" x14ac:dyDescent="0.3">
      <c r="A2" s="40"/>
      <c r="B2" s="41"/>
      <c r="C2" s="5"/>
      <c r="D2" s="5" t="s">
        <v>6</v>
      </c>
      <c r="E2" s="6"/>
    </row>
    <row r="3" spans="1:7" ht="17.25" thickBot="1" x14ac:dyDescent="0.35">
      <c r="E3" s="40"/>
      <c r="F3" s="42"/>
    </row>
    <row r="4" spans="1:7" x14ac:dyDescent="0.3">
      <c r="A4" s="63" t="s">
        <v>2</v>
      </c>
      <c r="B4" s="63" t="s">
        <v>22</v>
      </c>
      <c r="C4" s="63" t="s">
        <v>3</v>
      </c>
      <c r="D4" s="63" t="s">
        <v>31</v>
      </c>
      <c r="E4" s="61" t="s">
        <v>4</v>
      </c>
      <c r="F4" s="10" t="s">
        <v>1</v>
      </c>
      <c r="G4" s="8"/>
    </row>
    <row r="5" spans="1:7" ht="17.25" thickBot="1" x14ac:dyDescent="0.35">
      <c r="A5" s="64"/>
      <c r="B5" s="64"/>
      <c r="C5" s="64"/>
      <c r="D5" s="64"/>
      <c r="E5" s="62"/>
      <c r="F5" s="10"/>
      <c r="G5" s="8"/>
    </row>
    <row r="6" spans="1:7" x14ac:dyDescent="0.3">
      <c r="A6" s="43"/>
      <c r="B6" s="44" t="s">
        <v>23</v>
      </c>
      <c r="C6" s="45" t="s">
        <v>47</v>
      </c>
      <c r="D6" s="46"/>
      <c r="E6" s="37">
        <v>1.6666000000000001</v>
      </c>
      <c r="F6" s="10">
        <f>D6*E6</f>
        <v>0</v>
      </c>
      <c r="G6" s="8"/>
    </row>
    <row r="7" spans="1:7" x14ac:dyDescent="0.3">
      <c r="A7" s="18"/>
      <c r="B7" s="27" t="s">
        <v>24</v>
      </c>
      <c r="C7" s="2" t="s">
        <v>48</v>
      </c>
      <c r="D7" s="11"/>
      <c r="E7" s="15">
        <v>1.5024999999999999</v>
      </c>
      <c r="F7" s="10">
        <f t="shared" ref="F7:F42" si="0">D7*E7</f>
        <v>0</v>
      </c>
      <c r="G7" s="8"/>
    </row>
    <row r="8" spans="1:7" x14ac:dyDescent="0.3">
      <c r="A8" s="31" t="s">
        <v>28</v>
      </c>
      <c r="B8" s="27" t="s">
        <v>25</v>
      </c>
      <c r="C8" s="2" t="s">
        <v>49</v>
      </c>
      <c r="D8" s="11"/>
      <c r="E8" s="15">
        <v>1.3332999999999999</v>
      </c>
      <c r="F8" s="10"/>
      <c r="G8" s="8"/>
    </row>
    <row r="9" spans="1:7" x14ac:dyDescent="0.3">
      <c r="A9" s="18" t="s">
        <v>42</v>
      </c>
      <c r="B9" s="27" t="s">
        <v>26</v>
      </c>
      <c r="C9" s="2" t="s">
        <v>51</v>
      </c>
      <c r="D9" s="11"/>
      <c r="E9" s="15">
        <v>1.1675</v>
      </c>
      <c r="F9" s="10">
        <f t="shared" si="0"/>
        <v>0</v>
      </c>
      <c r="G9" s="8"/>
    </row>
    <row r="10" spans="1:7" x14ac:dyDescent="0.3">
      <c r="A10" s="19"/>
      <c r="B10" s="27" t="s">
        <v>27</v>
      </c>
      <c r="C10" s="2" t="s">
        <v>50</v>
      </c>
      <c r="D10" s="11"/>
      <c r="E10" s="15">
        <v>1</v>
      </c>
      <c r="F10" s="10">
        <f t="shared" si="0"/>
        <v>0</v>
      </c>
      <c r="G10" s="8"/>
    </row>
    <row r="11" spans="1:7" x14ac:dyDescent="0.3">
      <c r="A11" s="20"/>
      <c r="B11" s="28" t="s">
        <v>23</v>
      </c>
      <c r="C11" s="3" t="s">
        <v>53</v>
      </c>
      <c r="D11" s="32"/>
      <c r="E11" s="15">
        <v>1.6666000000000001</v>
      </c>
      <c r="F11" s="10">
        <f t="shared" si="0"/>
        <v>0</v>
      </c>
      <c r="G11" s="8"/>
    </row>
    <row r="12" spans="1:7" x14ac:dyDescent="0.3">
      <c r="A12" s="21"/>
      <c r="B12" s="28" t="s">
        <v>24</v>
      </c>
      <c r="C12" s="3" t="s">
        <v>64</v>
      </c>
      <c r="D12" s="32"/>
      <c r="E12" s="15">
        <v>1.5024999999999999</v>
      </c>
      <c r="F12" s="10">
        <f t="shared" si="0"/>
        <v>0</v>
      </c>
      <c r="G12" s="8"/>
    </row>
    <row r="13" spans="1:7" x14ac:dyDescent="0.3">
      <c r="A13" s="30" t="s">
        <v>29</v>
      </c>
      <c r="B13" s="28" t="s">
        <v>25</v>
      </c>
      <c r="C13" s="3" t="s">
        <v>65</v>
      </c>
      <c r="D13" s="32"/>
      <c r="E13" s="15">
        <v>1.3332999999999999</v>
      </c>
      <c r="F13" s="10"/>
      <c r="G13" s="8"/>
    </row>
    <row r="14" spans="1:7" x14ac:dyDescent="0.3">
      <c r="A14" s="21" t="s">
        <v>42</v>
      </c>
      <c r="B14" s="28" t="s">
        <v>26</v>
      </c>
      <c r="C14" s="3" t="s">
        <v>30</v>
      </c>
      <c r="D14" s="32"/>
      <c r="E14" s="15">
        <v>1.1675</v>
      </c>
      <c r="F14" s="10">
        <f t="shared" si="0"/>
        <v>0</v>
      </c>
      <c r="G14" s="8"/>
    </row>
    <row r="15" spans="1:7" x14ac:dyDescent="0.3">
      <c r="A15" s="22"/>
      <c r="B15" s="28" t="s">
        <v>27</v>
      </c>
      <c r="C15" s="3" t="s">
        <v>52</v>
      </c>
      <c r="D15" s="32"/>
      <c r="E15" s="15">
        <v>1</v>
      </c>
      <c r="F15" s="10">
        <f t="shared" si="0"/>
        <v>0</v>
      </c>
      <c r="G15" s="8"/>
    </row>
    <row r="16" spans="1:7" x14ac:dyDescent="0.3">
      <c r="A16" s="17"/>
      <c r="B16" s="27" t="s">
        <v>23</v>
      </c>
      <c r="C16" s="2" t="s">
        <v>54</v>
      </c>
      <c r="D16" s="11"/>
      <c r="E16" s="15">
        <v>1.6666000000000001</v>
      </c>
      <c r="F16" s="10">
        <f t="shared" si="0"/>
        <v>0</v>
      </c>
      <c r="G16" s="8"/>
    </row>
    <row r="17" spans="1:7" x14ac:dyDescent="0.3">
      <c r="A17" s="18"/>
      <c r="B17" s="27" t="s">
        <v>24</v>
      </c>
      <c r="C17" s="2" t="s">
        <v>55</v>
      </c>
      <c r="D17" s="11"/>
      <c r="E17" s="15">
        <v>1.5024999999999999</v>
      </c>
      <c r="F17" s="10">
        <f t="shared" si="0"/>
        <v>0</v>
      </c>
      <c r="G17" s="8"/>
    </row>
    <row r="18" spans="1:7" x14ac:dyDescent="0.3">
      <c r="A18" s="31" t="s">
        <v>14</v>
      </c>
      <c r="B18" s="27" t="s">
        <v>25</v>
      </c>
      <c r="C18" s="2" t="s">
        <v>56</v>
      </c>
      <c r="D18" s="11"/>
      <c r="E18" s="15">
        <v>1.3332999999999999</v>
      </c>
      <c r="F18" s="10"/>
      <c r="G18" s="8"/>
    </row>
    <row r="19" spans="1:7" x14ac:dyDescent="0.3">
      <c r="A19" s="18" t="s">
        <v>42</v>
      </c>
      <c r="B19" s="27" t="s">
        <v>26</v>
      </c>
      <c r="C19" s="2" t="s">
        <v>32</v>
      </c>
      <c r="D19" s="11"/>
      <c r="E19" s="15">
        <v>1.1675</v>
      </c>
      <c r="F19" s="10">
        <f t="shared" si="0"/>
        <v>0</v>
      </c>
      <c r="G19" s="8"/>
    </row>
    <row r="20" spans="1:7" x14ac:dyDescent="0.3">
      <c r="A20" s="19"/>
      <c r="B20" s="27" t="s">
        <v>27</v>
      </c>
      <c r="C20" s="2" t="s">
        <v>57</v>
      </c>
      <c r="D20" s="11"/>
      <c r="E20" s="15">
        <v>1</v>
      </c>
      <c r="F20" s="10">
        <f t="shared" si="0"/>
        <v>0</v>
      </c>
      <c r="G20" s="8"/>
    </row>
    <row r="21" spans="1:7" x14ac:dyDescent="0.3">
      <c r="A21" s="20"/>
      <c r="B21" s="28" t="s">
        <v>23</v>
      </c>
      <c r="C21" s="3" t="s">
        <v>58</v>
      </c>
      <c r="D21" s="32"/>
      <c r="E21" s="15">
        <v>1.6666000000000001</v>
      </c>
      <c r="F21" s="10">
        <f t="shared" si="0"/>
        <v>0</v>
      </c>
      <c r="G21" s="8"/>
    </row>
    <row r="22" spans="1:7" x14ac:dyDescent="0.3">
      <c r="A22" s="21"/>
      <c r="B22" s="28" t="s">
        <v>24</v>
      </c>
      <c r="C22" s="3" t="s">
        <v>67</v>
      </c>
      <c r="D22" s="32"/>
      <c r="E22" s="15">
        <v>1.5024999999999999</v>
      </c>
      <c r="F22" s="10">
        <f t="shared" si="0"/>
        <v>0</v>
      </c>
      <c r="G22" s="8"/>
    </row>
    <row r="23" spans="1:7" x14ac:dyDescent="0.3">
      <c r="A23" s="21" t="s">
        <v>13</v>
      </c>
      <c r="B23" s="28" t="s">
        <v>25</v>
      </c>
      <c r="C23" s="3" t="s">
        <v>59</v>
      </c>
      <c r="D23" s="32"/>
      <c r="E23" s="15">
        <v>1.3332999999999999</v>
      </c>
      <c r="F23" s="10"/>
      <c r="G23" s="8"/>
    </row>
    <row r="24" spans="1:7" x14ac:dyDescent="0.3">
      <c r="A24" s="21" t="s">
        <v>43</v>
      </c>
      <c r="B24" s="28" t="s">
        <v>26</v>
      </c>
      <c r="C24" s="3" t="s">
        <v>60</v>
      </c>
      <c r="D24" s="32"/>
      <c r="E24" s="15">
        <v>1.1675</v>
      </c>
      <c r="F24" s="10">
        <f t="shared" si="0"/>
        <v>0</v>
      </c>
      <c r="G24" s="8"/>
    </row>
    <row r="25" spans="1:7" x14ac:dyDescent="0.3">
      <c r="A25" s="22"/>
      <c r="B25" s="28" t="s">
        <v>27</v>
      </c>
      <c r="C25" s="3" t="s">
        <v>40</v>
      </c>
      <c r="D25" s="32"/>
      <c r="E25" s="15">
        <v>1</v>
      </c>
      <c r="F25" s="10">
        <f t="shared" si="0"/>
        <v>0</v>
      </c>
      <c r="G25" s="8"/>
    </row>
    <row r="26" spans="1:7" x14ac:dyDescent="0.3">
      <c r="A26" s="17"/>
      <c r="B26" s="27" t="s">
        <v>23</v>
      </c>
      <c r="C26" s="2" t="s">
        <v>15</v>
      </c>
      <c r="D26" s="11"/>
      <c r="E26" s="15">
        <v>1.6666000000000001</v>
      </c>
      <c r="F26" s="10">
        <f t="shared" si="0"/>
        <v>0</v>
      </c>
      <c r="G26" s="8"/>
    </row>
    <row r="27" spans="1:7" x14ac:dyDescent="0.3">
      <c r="A27" s="18"/>
      <c r="B27" s="27" t="s">
        <v>24</v>
      </c>
      <c r="C27" s="2" t="s">
        <v>66</v>
      </c>
      <c r="D27" s="11"/>
      <c r="E27" s="15">
        <v>1.5024999999999999</v>
      </c>
      <c r="F27" s="10"/>
      <c r="G27" s="8"/>
    </row>
    <row r="28" spans="1:7" x14ac:dyDescent="0.3">
      <c r="A28" s="18" t="s">
        <v>0</v>
      </c>
      <c r="B28" s="27" t="s">
        <v>25</v>
      </c>
      <c r="C28" s="2" t="s">
        <v>62</v>
      </c>
      <c r="D28" s="11"/>
      <c r="E28" s="15">
        <v>1.3332999999999999</v>
      </c>
      <c r="F28" s="10">
        <f t="shared" si="0"/>
        <v>0</v>
      </c>
      <c r="G28" s="8"/>
    </row>
    <row r="29" spans="1:7" x14ac:dyDescent="0.3">
      <c r="A29" s="18" t="s">
        <v>42</v>
      </c>
      <c r="B29" s="27" t="s">
        <v>26</v>
      </c>
      <c r="C29" s="2" t="s">
        <v>61</v>
      </c>
      <c r="D29" s="11"/>
      <c r="E29" s="15">
        <v>1.1675</v>
      </c>
      <c r="F29" s="10">
        <f t="shared" si="0"/>
        <v>0</v>
      </c>
      <c r="G29" s="8"/>
    </row>
    <row r="30" spans="1:7" x14ac:dyDescent="0.3">
      <c r="A30" s="19"/>
      <c r="B30" s="27" t="s">
        <v>27</v>
      </c>
      <c r="C30" s="2" t="s">
        <v>63</v>
      </c>
      <c r="D30" s="11"/>
      <c r="E30" s="15">
        <v>1</v>
      </c>
      <c r="F30" s="10">
        <f t="shared" si="0"/>
        <v>0</v>
      </c>
      <c r="G30" s="8"/>
    </row>
    <row r="31" spans="1:7" ht="17.25" customHeight="1" x14ac:dyDescent="0.3">
      <c r="A31" s="59" t="s">
        <v>44</v>
      </c>
      <c r="B31" s="28" t="s">
        <v>23</v>
      </c>
      <c r="C31" s="25" t="s">
        <v>19</v>
      </c>
      <c r="D31" s="32"/>
      <c r="E31" s="15">
        <v>1.6666000000000001</v>
      </c>
      <c r="F31" s="10">
        <f t="shared" si="0"/>
        <v>0</v>
      </c>
      <c r="G31" s="8"/>
    </row>
    <row r="32" spans="1:7" x14ac:dyDescent="0.3">
      <c r="A32" s="60"/>
      <c r="B32" s="28" t="s">
        <v>24</v>
      </c>
      <c r="C32" s="25" t="s">
        <v>17</v>
      </c>
      <c r="D32" s="32"/>
      <c r="E32" s="15">
        <v>1.55</v>
      </c>
      <c r="F32" s="10">
        <f t="shared" si="0"/>
        <v>0</v>
      </c>
      <c r="G32" s="8"/>
    </row>
    <row r="33" spans="1:7" x14ac:dyDescent="0.3">
      <c r="A33" s="60"/>
      <c r="B33" s="28" t="s">
        <v>25</v>
      </c>
      <c r="C33" s="25" t="s">
        <v>36</v>
      </c>
      <c r="D33" s="32"/>
      <c r="E33" s="15">
        <v>1.45</v>
      </c>
      <c r="F33" s="10"/>
      <c r="G33" s="8"/>
    </row>
    <row r="34" spans="1:7" x14ac:dyDescent="0.3">
      <c r="A34" s="60"/>
      <c r="B34" s="28" t="s">
        <v>26</v>
      </c>
      <c r="C34" s="25" t="s">
        <v>37</v>
      </c>
      <c r="D34" s="32"/>
      <c r="E34" s="15">
        <v>1.2</v>
      </c>
      <c r="F34" s="10"/>
      <c r="G34" s="8"/>
    </row>
    <row r="35" spans="1:7" x14ac:dyDescent="0.3">
      <c r="A35" s="60"/>
      <c r="B35" s="28" t="s">
        <v>27</v>
      </c>
      <c r="C35" s="25" t="s">
        <v>38</v>
      </c>
      <c r="D35" s="32"/>
      <c r="E35" s="15">
        <v>1.1000000000000001</v>
      </c>
      <c r="F35" s="10">
        <f t="shared" si="0"/>
        <v>0</v>
      </c>
      <c r="G35" s="8"/>
    </row>
    <row r="36" spans="1:7" x14ac:dyDescent="0.3">
      <c r="A36" s="60"/>
      <c r="B36" s="29" t="s">
        <v>34</v>
      </c>
      <c r="C36" s="34" t="s">
        <v>18</v>
      </c>
      <c r="D36" s="35"/>
      <c r="E36" s="36">
        <v>1</v>
      </c>
      <c r="F36" s="10">
        <f t="shared" si="0"/>
        <v>0</v>
      </c>
      <c r="G36" s="8"/>
    </row>
    <row r="37" spans="1:7" s="52" customFormat="1" x14ac:dyDescent="0.3">
      <c r="A37" s="69" t="s">
        <v>45</v>
      </c>
      <c r="B37" s="70"/>
      <c r="C37" s="53" t="s">
        <v>41</v>
      </c>
      <c r="D37" s="38"/>
      <c r="E37" s="49">
        <f>-(D37*0.05)</f>
        <v>0</v>
      </c>
      <c r="F37" s="50">
        <f t="shared" si="0"/>
        <v>0</v>
      </c>
      <c r="G37" s="51"/>
    </row>
    <row r="38" spans="1:7" s="52" customFormat="1" x14ac:dyDescent="0.3">
      <c r="A38" s="69" t="s">
        <v>46</v>
      </c>
      <c r="B38" s="70"/>
      <c r="C38" s="53" t="s">
        <v>70</v>
      </c>
      <c r="D38" s="38"/>
      <c r="E38" s="49">
        <f>-(D38*0.05)</f>
        <v>0</v>
      </c>
      <c r="F38" s="50">
        <f t="shared" ref="F38" si="1">D38*E38</f>
        <v>0</v>
      </c>
      <c r="G38" s="51"/>
    </row>
    <row r="39" spans="1:7" s="52" customFormat="1" x14ac:dyDescent="0.3">
      <c r="A39" s="65" t="s">
        <v>20</v>
      </c>
      <c r="B39" s="66"/>
      <c r="C39" s="48"/>
      <c r="D39" s="38"/>
      <c r="E39" s="49">
        <v>-0.8</v>
      </c>
      <c r="F39" s="50">
        <f t="shared" si="0"/>
        <v>0</v>
      </c>
      <c r="G39" s="51"/>
    </row>
    <row r="40" spans="1:7" x14ac:dyDescent="0.3">
      <c r="A40" s="73" t="s">
        <v>33</v>
      </c>
      <c r="B40" s="74"/>
      <c r="C40" s="2"/>
      <c r="D40" s="38"/>
      <c r="E40" s="15">
        <v>-1.5</v>
      </c>
      <c r="F40" s="10">
        <f t="shared" ref="F40" si="2">D40*E40</f>
        <v>0</v>
      </c>
      <c r="G40" s="8"/>
    </row>
    <row r="41" spans="1:7" x14ac:dyDescent="0.3">
      <c r="A41" s="73" t="s">
        <v>35</v>
      </c>
      <c r="B41" s="74"/>
      <c r="C41" s="2"/>
      <c r="D41" s="38"/>
      <c r="E41" s="15">
        <v>-1.5</v>
      </c>
      <c r="F41" s="10">
        <f t="shared" si="0"/>
        <v>0</v>
      </c>
      <c r="G41" s="8"/>
    </row>
    <row r="42" spans="1:7" x14ac:dyDescent="0.3">
      <c r="A42" s="67" t="s">
        <v>21</v>
      </c>
      <c r="B42" s="68"/>
      <c r="C42" s="3"/>
      <c r="D42" s="35"/>
      <c r="E42" s="15">
        <v>1</v>
      </c>
      <c r="F42" s="10">
        <f t="shared" si="0"/>
        <v>0</v>
      </c>
      <c r="G42" s="8"/>
    </row>
    <row r="43" spans="1:7" ht="33.75" thickBot="1" x14ac:dyDescent="0.35">
      <c r="A43" s="71" t="s">
        <v>39</v>
      </c>
      <c r="B43" s="72"/>
      <c r="C43" s="33" t="s">
        <v>16</v>
      </c>
      <c r="D43" s="54"/>
      <c r="E43" s="16">
        <v>0</v>
      </c>
      <c r="F43" s="10">
        <f t="shared" ref="F43" si="3">D43*E43</f>
        <v>0</v>
      </c>
      <c r="G43" s="8"/>
    </row>
    <row r="44" spans="1:7" ht="17.25" thickBot="1" x14ac:dyDescent="0.35">
      <c r="C44" s="4"/>
      <c r="E44" s="14"/>
      <c r="F44" s="10">
        <f>SUM(F6:F43)</f>
        <v>0</v>
      </c>
      <c r="G44" s="8"/>
    </row>
    <row r="45" spans="1:7" ht="17.25" thickBot="1" x14ac:dyDescent="0.35">
      <c r="C45" s="57" t="s">
        <v>8</v>
      </c>
      <c r="D45" s="58"/>
      <c r="E45" s="12">
        <f>D6*E6+D7*E7+D8*E8+D9*E9+D10*E10+D11*E11+D12*E12+D13*E13+D14*E14+D15*E15+D16*E16+D17*E17+D18*E18+D19*E19+D20*E20+D21*E21+D22*E22+D23*E23+D24*E24+D25*E25+D26*E26+D27*E27+D28*E28+D29*E29+D30*E30+D31*E31+D32*E32+D33*E33+D34*E34+D35*E35+D36*E36+E37+E38+D39*E39+D41*E41+D42*E42+D43*E43</f>
        <v>0</v>
      </c>
    </row>
    <row r="46" spans="1:7" ht="10.5" customHeight="1" thickBot="1" x14ac:dyDescent="0.35"/>
    <row r="47" spans="1:7" ht="17.25" thickBot="1" x14ac:dyDescent="0.35">
      <c r="C47" s="55" t="s">
        <v>7</v>
      </c>
      <c r="D47" s="56"/>
      <c r="E47" s="13">
        <f>E45</f>
        <v>0</v>
      </c>
    </row>
    <row r="48" spans="1:7" ht="24" customHeight="1" x14ac:dyDescent="0.45">
      <c r="A48" s="24" t="s">
        <v>11</v>
      </c>
      <c r="C48" s="23"/>
    </row>
    <row r="49" spans="1:3" ht="24" customHeight="1" x14ac:dyDescent="0.45">
      <c r="A49" s="24" t="s">
        <v>12</v>
      </c>
      <c r="C49" s="23"/>
    </row>
    <row r="50" spans="1:3" ht="108.75" customHeight="1" x14ac:dyDescent="0.3">
      <c r="A50" s="47" t="s">
        <v>69</v>
      </c>
      <c r="C50" s="47" t="s">
        <v>68</v>
      </c>
    </row>
    <row r="51" spans="1:3" x14ac:dyDescent="0.3">
      <c r="A51" s="4" t="s">
        <v>9</v>
      </c>
      <c r="C51" s="4" t="s">
        <v>10</v>
      </c>
    </row>
  </sheetData>
  <mergeCells count="15">
    <mergeCell ref="C47:D47"/>
    <mergeCell ref="C45:D45"/>
    <mergeCell ref="A31:A36"/>
    <mergeCell ref="E4:E5"/>
    <mergeCell ref="C4:C5"/>
    <mergeCell ref="B4:B5"/>
    <mergeCell ref="A4:A5"/>
    <mergeCell ref="D4:D5"/>
    <mergeCell ref="A39:B39"/>
    <mergeCell ref="A42:B42"/>
    <mergeCell ref="A37:B37"/>
    <mergeCell ref="A43:B43"/>
    <mergeCell ref="A41:B41"/>
    <mergeCell ref="A38:B38"/>
    <mergeCell ref="A40:B40"/>
  </mergeCells>
  <pageMargins left="0.70866141732283472" right="0.70866141732283472" top="0.74803149606299213" bottom="0.55118110236220474" header="0.19685039370078741" footer="0.31496062992125984"/>
  <pageSetup paperSize="9"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Autiero</dc:creator>
  <cp:lastModifiedBy>Angelo</cp:lastModifiedBy>
  <cp:lastPrinted>2020-02-28T16:13:39Z</cp:lastPrinted>
  <dcterms:created xsi:type="dcterms:W3CDTF">2017-02-22T16:28:15Z</dcterms:created>
  <dcterms:modified xsi:type="dcterms:W3CDTF">2024-10-16T19:04:24Z</dcterms:modified>
</cp:coreProperties>
</file>